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9585" tabRatio="873" activeTab="0"/>
  </bookViews>
  <sheets>
    <sheet name="CA 800AEC" sheetId="1" r:id="rId1"/>
  </sheets>
  <externalReferences>
    <externalReference r:id="rId4"/>
  </externalReferences>
  <definedNames>
    <definedName name="_xlfn.IFERROR" hidden="1">#NAME?</definedName>
    <definedName name="CollectedOverpmt" localSheetId="0">#REF!</definedName>
    <definedName name="CollectedOverpmt">#REF!</definedName>
    <definedName name="CountyList">'[1]CERT'!$B$60:$B$117</definedName>
    <definedName name="dfsdfsdf" localSheetId="0">#REF!,#REF!</definedName>
    <definedName name="dfsdfsdf">#REF!,#REF!</definedName>
    <definedName name="dfsds" localSheetId="0">#REF!,#REF!</definedName>
    <definedName name="dfsds">#REF!,#REF!</definedName>
    <definedName name="_xlnm.Print_Area" localSheetId="0">'CA 800AEC'!$A$1:$J$38</definedName>
    <definedName name="UncollectedOverpmt" localSheetId="0">#REF!,#REF!</definedName>
    <definedName name="UncollectedOverpmt">#REF!,#REF!</definedName>
    <definedName name="WAIVER_COLLECTED" localSheetId="0">#REF!,#REF!</definedName>
    <definedName name="WAIVER_COLLECTED">#REF!,#REF!</definedName>
    <definedName name="WAIVER_UNCOLLECTED" localSheetId="0">#REF!,#REF!</definedName>
    <definedName name="WAIVER_UNCOLLECTED">#REF!,#REF!</definedName>
  </definedNames>
  <calcPr fullCalcOnLoad="1" fullPrecision="0"/>
</workbook>
</file>

<file path=xl/sharedStrings.xml><?xml version="1.0" encoding="utf-8"?>
<sst xmlns="http://schemas.openxmlformats.org/spreadsheetml/2006/main" count="116" uniqueCount="104">
  <si>
    <t>COUNTY WELFARE DIRECTOR'S CERTIFICATION</t>
  </si>
  <si>
    <t>Signature of County Welfare Director</t>
  </si>
  <si>
    <t>Date</t>
  </si>
  <si>
    <t>COUNTY AUDITOR'S CERTIFICATION</t>
  </si>
  <si>
    <t>Signature of County Auditor</t>
  </si>
  <si>
    <t>SUMMARY REPORT OF ASSISTANCE EXPENDITURES</t>
  </si>
  <si>
    <t>County</t>
  </si>
  <si>
    <t>Date (Month/Year)</t>
  </si>
  <si>
    <t>CALIFORNIA WORK OPPORTUNITY AND RESPONSIBILITY TO KIDS (CalWORKs)</t>
  </si>
  <si>
    <t>Telephone</t>
  </si>
  <si>
    <t>Aid Code</t>
  </si>
  <si>
    <t>Total</t>
  </si>
  <si>
    <t>Current Month</t>
  </si>
  <si>
    <t>SUMMARY BY PROGRAM</t>
  </si>
  <si>
    <t>State</t>
  </si>
  <si>
    <t>Claim Contact</t>
  </si>
  <si>
    <t xml:space="preserve"> </t>
  </si>
  <si>
    <t>Sharing Ratio</t>
  </si>
  <si>
    <t>APPARENT ELIGIBILITY CLAIM</t>
  </si>
  <si>
    <t>Prior Month Positive</t>
  </si>
  <si>
    <t>Pior Month Negative</t>
  </si>
  <si>
    <t>Subtotal (Lines 1 - 3)</t>
  </si>
  <si>
    <t>All Other Apparent Eligibility Assistance (non-DV HA)</t>
  </si>
  <si>
    <t>Domestic Violence (DV) Homeless Assistance (HA)</t>
  </si>
  <si>
    <t>Prior Month Negative</t>
  </si>
  <si>
    <t xml:space="preserve">I hereby certify, under penalty of perjury, that I am the official responsible for the administration of the public welfare programs in said county; that I have not violated any of the provisions of Sections 1090 to 1096, inclusive, of the Government Code; that the amounts that the aid payments, aid repayments and adjustments reflected herein have been made in accordance with all provisions of the Welfare and Institutions Code and the rules and regulations of the California Department of Social Services.     </t>
  </si>
  <si>
    <t>I hereby certify under penalty of perjury, that I am the officer in aforesaid county responsible for the examination and settlement of accounts; that I have not violated any of the provisions of Section 1090 to 1096, inclusive, of the Government Code; that the amounts claimed herein are in accordance with authorizations for the above-referenced public assistance programs made by the county; that said amounts correctly reflect Federal, State and County shares in the aid payments claimed and that warrants therefore have been issued, according to law and the rules and regulations of the California Department of Social Services.</t>
  </si>
  <si>
    <t>Subtotal (Lines 6 - 8)</t>
  </si>
  <si>
    <t>TOTAL PAYMENTS (Lines 4 + 9)</t>
  </si>
  <si>
    <t>County Name</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</si>
  <si>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</si>
  <si>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</si>
  <si>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</si>
  <si>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</si>
  <si>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</si>
  <si>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</si>
  <si>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</si>
  <si>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</si>
  <si>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</si>
  <si>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</si>
  <si>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</si>
  <si>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</si>
  <si>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</si>
  <si>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</si>
  <si>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</si>
  <si>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</si>
  <si>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</si>
  <si>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</si>
  <si>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</si>
  <si>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</si>
  <si>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</si>
  <si>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</si>
  <si>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</si>
  <si>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</si>
  <si>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</si>
  <si>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</si>
  <si>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Nevada</t>
  </si>
  <si>
    <t>Orange</t>
  </si>
  <si>
    <t>Placer</t>
  </si>
  <si>
    <t>Plumas</t>
  </si>
  <si>
    <t>Riverside</t>
  </si>
  <si>
    <t>Sacramento</t>
  </si>
  <si>
    <t>San Benito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</si>
  <si>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</si>
  <si>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</si>
  <si>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</si>
  <si>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</si>
  <si>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</si>
  <si>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</si>
  <si>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</si>
  <si>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</si>
  <si>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</si>
  <si>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</si>
  <si>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</si>
  <si>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</si>
  <si>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</si>
  <si>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</si>
  <si>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</si>
  <si>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</si>
  <si>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</si>
  <si>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</si>
  <si>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</si>
  <si>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</si>
  <si>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</si>
  <si>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</si>
  <si>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Number of Assistance Units</t>
  </si>
  <si>
    <t>Effective Date: 11/1/2018</t>
  </si>
  <si>
    <t>Federal
30/3P, 33/3R, 35, 32</t>
  </si>
  <si>
    <t>Non-Federal
3E, 3H, 3U, 3W, 3L, 3G, 3M</t>
  </si>
  <si>
    <t>Non-MOE
K1, 3F</t>
  </si>
  <si>
    <t>Federal (30/3P, 33/3R, 35, 32)</t>
  </si>
  <si>
    <t>Non-Federal (3E, 3H, 3U, 3W, 3L, 3G, 3M)</t>
  </si>
  <si>
    <t>Non-MOE (K1, 3F)</t>
  </si>
  <si>
    <t>30/3P</t>
  </si>
  <si>
    <t>33/3R</t>
  </si>
  <si>
    <t>35</t>
  </si>
  <si>
    <t>32</t>
  </si>
  <si>
    <t>3E</t>
  </si>
  <si>
    <t>3H</t>
  </si>
  <si>
    <t>3U</t>
  </si>
  <si>
    <t>3L</t>
  </si>
  <si>
    <t>3G</t>
  </si>
  <si>
    <t>3M</t>
  </si>
  <si>
    <t>K1</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</si>
</sst>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mm\-yy"/>
    <numFmt numFmtId="166" formatCode="_(* #,##0.0000_);_(* \(#,##0.0000\);_(* &quot;-&quot;????_);_(@_)"/>
    <numFmt numFmtId="167" formatCode="#,##0.000_);[Red]\(#,##0.000\)"/>
    <numFmt numFmtId="168" formatCode="mmmm\ yyyy"/>
    <numFmt numFmtId="169" formatCode="mm/dd/yy;@"/>
    <numFmt numFmtId="170" formatCode="#,##0.0000_);[Red]\(#,##0.0000\)"/>
    <numFmt numFmtId="171" formatCode="#,##0.00000_);[Red]\(#,##0.00000\)"/>
    <numFmt numFmtId="172" formatCode="0.000%"/>
    <numFmt numFmtId="173" formatCode="0.0%"/>
    <numFmt numFmtId="174" formatCode="[$-409]mmmm\-yy;@"/>
    <numFmt numFmtId="175" formatCode="0_);[Red]\(0\)"/>
    <numFmt numFmtId="176" formatCode="0.0"/>
    <numFmt numFmtId="177" formatCode="_(* #,##0.0_);_(* \(#,##0.0\);_(* &quot;-&quot;_);_(@_)"/>
    <numFmt numFmtId="178" formatCode="_(* #,##0.00_);_(* \(#,##0.00\);_(* &quot;-&quot;_);_(@_)"/>
    <numFmt numFmtId="179" formatCode="#,##0.0_);[Red]\(#,##0.0\)"/>
    <numFmt numFmtId="180" formatCode="mmm\-yyyy"/>
    <numFmt numFmtId="181" formatCode="0.00_);[Red]\(0.00\)"/>
    <numFmt numFmtId="182" formatCode="#,##0.000000_);[Red]\(#,##0.000000\)"/>
    <numFmt numFmtId="183" formatCode="#,##0.0000000_);[Red]\(#,##0.0000000\)"/>
    <numFmt numFmtId="184" formatCode="0.0000000000"/>
    <numFmt numFmtId="185" formatCode="0.000000000"/>
    <numFmt numFmtId="186" formatCode="0.00000000"/>
    <numFmt numFmtId="187" formatCode="0.0000000"/>
    <numFmt numFmtId="188" formatCode="0.000000"/>
    <numFmt numFmtId="189" formatCode="0.00000"/>
    <numFmt numFmtId="190" formatCode="0.0000"/>
    <numFmt numFmtId="191" formatCode="0.000"/>
    <numFmt numFmtId="192" formatCode="[$-409]dddd\,\ mmmm\ dd\,\ yyyy"/>
    <numFmt numFmtId="193" formatCode="[$-409]h:mm:ss\ AM/PM"/>
    <numFmt numFmtId="194" formatCode="0.00000000000"/>
    <numFmt numFmtId="195" formatCode="0.000000000000"/>
    <numFmt numFmtId="196" formatCode="0.0000000000000"/>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0.0000000000000_);[Red]\(#,##0.0000000000000\)"/>
    <numFmt numFmtId="203" formatCode="#,##0.000000000000_);[Red]\(#,##0.000000000000\)"/>
    <numFmt numFmtId="204" formatCode="#,##0.00000000000_);[Red]\(#,##0.00000000000\)"/>
    <numFmt numFmtId="205" formatCode="#,##0.0000000000_);[Red]\(#,##0.0000000000\)"/>
    <numFmt numFmtId="206" formatCode="#,##0.000000000_);[Red]\(#,##0.000000000\)"/>
    <numFmt numFmtId="207" formatCode="#,##0.00000000_);[Red]\(#,##0.00000000\)"/>
    <numFmt numFmtId="208" formatCode="#,##0.0"/>
    <numFmt numFmtId="209" formatCode="#,##0.000"/>
    <numFmt numFmtId="210" formatCode="\(###\)\ ###\-####"/>
    <numFmt numFmtId="211" formatCode="mmmm\ yyyy\ "/>
    <numFmt numFmtId="212" formatCode="_(* #,##0_);_(* \(#,##0\);_(* &quot;-&quot;??_);_(@_)"/>
    <numFmt numFmtId="213" formatCode="0.000_);[Red]\(0.000\)"/>
    <numFmt numFmtId="214" formatCode="00"/>
    <numFmt numFmtId="215" formatCode="&quot;Yes&quot;;&quot;Yes&quot;;&quot;No&quot;"/>
    <numFmt numFmtId="216" formatCode="&quot;True&quot;;&quot;True&quot;;&quot;False&quot;"/>
    <numFmt numFmtId="217" formatCode="&quot;On&quot;;&quot;On&quot;;&quot;Off&quot;"/>
    <numFmt numFmtId="218" formatCode="[$€-2]\ #,##0.00_);[Red]\([$€-2]\ #,##0.00\)"/>
    <numFmt numFmtId="219" formatCode="0.0000%"/>
    <numFmt numFmtId="220" formatCode="[$-409]dddd\,\ mmmm\ d\,\ yyyy"/>
    <numFmt numFmtId="221" formatCode="m/d/yy;@"/>
  </numFmts>
  <fonts count="50">
    <font>
      <sz val="10"/>
      <name val="Arial"/>
      <family val="0"/>
    </font>
    <font>
      <sz val="11"/>
      <color indexed="8"/>
      <name val="Calibri"/>
      <family val="2"/>
    </font>
    <font>
      <u val="single"/>
      <sz val="10"/>
      <color indexed="12"/>
      <name val="Arial"/>
      <family val="2"/>
    </font>
    <font>
      <sz val="11"/>
      <name val="Arial"/>
      <family val="2"/>
    </font>
    <font>
      <b/>
      <sz val="11"/>
      <name val="Arial"/>
      <family val="2"/>
    </font>
    <font>
      <b/>
      <sz val="11"/>
      <color indexed="12"/>
      <name val="Arial"/>
      <family val="2"/>
    </font>
    <font>
      <b/>
      <sz val="12"/>
      <name val="Arial"/>
      <family val="2"/>
    </font>
    <font>
      <sz val="12"/>
      <name val="Arial"/>
      <family val="2"/>
    </font>
    <font>
      <i/>
      <sz val="12"/>
      <name val="Arial"/>
      <family val="2"/>
    </font>
    <font>
      <sz val="12"/>
      <color indexed="20"/>
      <name val="Arial"/>
      <family val="2"/>
    </font>
    <font>
      <sz val="12"/>
      <color indexed="10"/>
      <name val="Arial"/>
      <family val="2"/>
    </font>
    <font>
      <u val="single"/>
      <sz val="12"/>
      <color indexed="12"/>
      <name val="Arial"/>
      <family val="2"/>
    </font>
    <font>
      <b/>
      <sz val="12"/>
      <color indexed="14"/>
      <name val="Wingding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color indexed="63"/>
      </top>
      <bottom style="medium"/>
    </border>
    <border>
      <left style="medium"/>
      <right/>
      <top style="thin"/>
      <bottom style="thin"/>
    </border>
    <border>
      <left style="medium"/>
      <right/>
      <top>
        <color indexed="63"/>
      </top>
      <bottom style="double"/>
    </border>
    <border>
      <left style="thin"/>
      <right style="thin"/>
      <top/>
      <bottom style="thin"/>
    </border>
    <border>
      <left style="thin"/>
      <right/>
      <top/>
      <bottom style="thin"/>
    </border>
    <border>
      <left/>
      <right style="thin"/>
      <top/>
      <bottom/>
    </border>
    <border>
      <left style="thin"/>
      <right style="thin"/>
      <top style="thin"/>
      <bottom style="thin"/>
    </border>
    <border>
      <left style="thin"/>
      <right style="medium"/>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style="medium"/>
    </border>
    <border>
      <left style="thin"/>
      <right style="medium"/>
      <top style="thin"/>
      <bottom style="medium"/>
    </border>
    <border>
      <left style="medium"/>
      <right/>
      <top style="medium"/>
      <bottom style="thin"/>
    </border>
    <border>
      <left/>
      <right/>
      <top style="medium"/>
      <bottom style="thin"/>
    </border>
    <border>
      <left/>
      <right style="medium"/>
      <top style="medium"/>
      <bottom style="thin"/>
    </border>
    <border>
      <left/>
      <right/>
      <top/>
      <bottom style="thin"/>
    </border>
    <border>
      <left/>
      <right style="thin"/>
      <top/>
      <bottom style="thin"/>
    </border>
    <border>
      <left style="thin"/>
      <right/>
      <top>
        <color indexed="63"/>
      </top>
      <bottom style="double"/>
    </border>
    <border>
      <left/>
      <right/>
      <top>
        <color indexed="63"/>
      </top>
      <bottom style="double"/>
    </border>
    <border>
      <left/>
      <right style="thin"/>
      <top>
        <color indexed="63"/>
      </top>
      <bottom style="double"/>
    </border>
    <border>
      <left style="thin"/>
      <right style="thin"/>
      <top>
        <color indexed="63"/>
      </top>
      <bottom style="double"/>
    </border>
    <border>
      <left style="thin"/>
      <right style="medium"/>
      <top>
        <color indexed="63"/>
      </top>
      <bottom style="double"/>
    </border>
    <border>
      <left/>
      <right/>
      <top style="thin"/>
      <bottom/>
    </border>
    <border>
      <left/>
      <right style="thin"/>
      <top style="medium"/>
      <bottom style="thin"/>
    </border>
    <border>
      <left style="thin"/>
      <right style="thin"/>
      <top style="medium"/>
      <bottom style="thin"/>
    </border>
    <border>
      <left style="thin"/>
      <right style="medium"/>
      <top style="medium"/>
      <bottom style="thin"/>
    </border>
    <border>
      <left style="thin"/>
      <right/>
      <top>
        <color indexed="63"/>
      </top>
      <bottom style="medium"/>
    </border>
    <border>
      <left/>
      <right/>
      <top>
        <color indexed="63"/>
      </top>
      <bottom style="medium"/>
    </border>
    <border>
      <left/>
      <right style="thin"/>
      <top>
        <color indexed="63"/>
      </top>
      <bottom style="medium"/>
    </border>
    <border>
      <left style="thin"/>
      <right style="thin"/>
      <top>
        <color indexed="63"/>
      </top>
      <bottom style="medium"/>
    </border>
    <border>
      <left style="thin"/>
      <right style="medium"/>
      <top>
        <color indexed="63"/>
      </top>
      <bottom style="medium"/>
    </border>
    <border>
      <left/>
      <right style="thin"/>
      <top style="thin"/>
      <bottom/>
    </border>
    <border>
      <left style="thin"/>
      <right/>
      <top/>
      <bottom/>
    </border>
    <border>
      <left style="thin"/>
      <right/>
      <top style="thin"/>
      <bottom/>
    </border>
    <border>
      <left style="thin"/>
      <right style="thin"/>
      <top style="thin"/>
      <bottom/>
    </border>
    <border>
      <left style="medium"/>
      <right/>
      <top/>
      <bottom/>
    </border>
    <border>
      <left/>
      <right style="medium"/>
      <top>
        <color indexed="63"/>
      </top>
      <bottom style="thin"/>
    </border>
    <border>
      <left style="double"/>
      <right style="thin"/>
      <top/>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medium"/>
      <right style="thin"/>
      <top style="thin"/>
      <bottom style="medium"/>
    </border>
    <border>
      <left style="double"/>
      <right style="thin"/>
      <top style="thin"/>
      <bottom style="thin"/>
    </border>
    <border>
      <left style="double"/>
      <right style="thin"/>
      <top style="thin"/>
      <bottom style="double"/>
    </border>
    <border>
      <left style="double"/>
      <right/>
      <top style="double"/>
      <bottom style="double"/>
    </border>
    <border>
      <left/>
      <right style="double"/>
      <top style="double"/>
      <bottom style="double"/>
    </border>
    <border>
      <left style="thin"/>
      <right/>
      <top style="thin"/>
      <bottom style="medium"/>
    </border>
    <border>
      <left/>
      <right/>
      <top style="thin"/>
      <bottom style="medium"/>
    </border>
    <border>
      <left/>
      <right style="thin"/>
      <top style="thin"/>
      <bottom style="medium"/>
    </border>
    <border>
      <left style="thin"/>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5">
    <xf numFmtId="0" fontId="0" fillId="0" borderId="0" xfId="0" applyAlignment="1">
      <alignment/>
    </xf>
    <xf numFmtId="0" fontId="4" fillId="0" borderId="10" xfId="0" applyFont="1" applyFill="1" applyBorder="1" applyAlignment="1" applyProtection="1">
      <alignment horizontal="left"/>
      <protection/>
    </xf>
    <xf numFmtId="0" fontId="4" fillId="0" borderId="11" xfId="0" applyFont="1" applyFill="1" applyBorder="1" applyAlignment="1" applyProtection="1">
      <alignment horizontal="left"/>
      <protection/>
    </xf>
    <xf numFmtId="0" fontId="4" fillId="32" borderId="10" xfId="0" applyFont="1" applyFill="1" applyBorder="1" applyAlignment="1" applyProtection="1">
      <alignment horizontal="left"/>
      <protection/>
    </xf>
    <xf numFmtId="0" fontId="4" fillId="32" borderId="11" xfId="0" applyFont="1" applyFill="1" applyBorder="1" applyAlignment="1" applyProtection="1">
      <alignment horizontal="left"/>
      <protection/>
    </xf>
    <xf numFmtId="0" fontId="4" fillId="32" borderId="12" xfId="0" applyFont="1" applyFill="1" applyBorder="1" applyAlignment="1" applyProtection="1">
      <alignment horizontal="left"/>
      <protection/>
    </xf>
    <xf numFmtId="3" fontId="4" fillId="0" borderId="10" xfId="0" applyNumberFormat="1" applyFont="1" applyFill="1" applyBorder="1" applyAlignment="1" applyProtection="1">
      <alignment horizontal="left"/>
      <protection/>
    </xf>
    <xf numFmtId="0" fontId="4" fillId="32" borderId="13" xfId="0" applyFont="1" applyFill="1" applyBorder="1" applyAlignment="1" applyProtection="1">
      <alignment horizontal="left"/>
      <protection/>
    </xf>
    <xf numFmtId="0" fontId="7" fillId="0" borderId="0" xfId="0" applyFont="1" applyFill="1" applyAlignment="1" applyProtection="1">
      <alignment horizontal="centerContinuous"/>
      <protection/>
    </xf>
    <xf numFmtId="0" fontId="7" fillId="0" borderId="0" xfId="0" applyFont="1" applyFill="1" applyAlignment="1" applyProtection="1">
      <alignment/>
      <protection/>
    </xf>
    <xf numFmtId="165" fontId="6" fillId="0" borderId="14" xfId="0" applyNumberFormat="1" applyFont="1" applyFill="1" applyBorder="1" applyAlignment="1" applyProtection="1">
      <alignment horizontal="left"/>
      <protection locked="0"/>
    </xf>
    <xf numFmtId="14" fontId="7" fillId="0" borderId="0" xfId="0" applyNumberFormat="1"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horizontal="center"/>
      <protection/>
    </xf>
    <xf numFmtId="165" fontId="7" fillId="0" borderId="15" xfId="0" applyNumberFormat="1" applyFont="1" applyFill="1" applyBorder="1" applyAlignment="1" applyProtection="1">
      <alignment/>
      <protection locked="0"/>
    </xf>
    <xf numFmtId="0" fontId="7" fillId="0" borderId="14" xfId="0" applyFont="1" applyFill="1" applyBorder="1" applyAlignment="1" applyProtection="1">
      <alignment horizontal="left"/>
      <protection locked="0"/>
    </xf>
    <xf numFmtId="0" fontId="7" fillId="0" borderId="0" xfId="0" applyFont="1" applyFill="1" applyBorder="1" applyAlignment="1" applyProtection="1">
      <alignment/>
      <protection/>
    </xf>
    <xf numFmtId="0" fontId="7" fillId="0" borderId="0" xfId="0" applyFont="1" applyFill="1" applyBorder="1" applyAlignment="1" applyProtection="1">
      <alignment horizontal="centerContinuous"/>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0" fontId="7" fillId="0" borderId="16" xfId="0" applyFont="1" applyFill="1" applyBorder="1" applyAlignment="1" applyProtection="1">
      <alignment/>
      <protection/>
    </xf>
    <xf numFmtId="38" fontId="7" fillId="0" borderId="17" xfId="0" applyNumberFormat="1" applyFont="1" applyFill="1" applyBorder="1" applyAlignment="1" applyProtection="1">
      <alignment/>
      <protection locked="0"/>
    </xf>
    <xf numFmtId="41" fontId="7" fillId="32" borderId="18" xfId="0" applyNumberFormat="1" applyFont="1" applyFill="1" applyBorder="1" applyAlignment="1" applyProtection="1">
      <alignment/>
      <protection/>
    </xf>
    <xf numFmtId="38" fontId="7" fillId="0" borderId="0" xfId="0" applyNumberFormat="1" applyFont="1" applyFill="1" applyBorder="1" applyAlignment="1" applyProtection="1">
      <alignment/>
      <protection/>
    </xf>
    <xf numFmtId="190" fontId="7" fillId="0" borderId="0" xfId="0" applyNumberFormat="1" applyFont="1" applyFill="1" applyAlignment="1" applyProtection="1">
      <alignment/>
      <protection/>
    </xf>
    <xf numFmtId="171" fontId="7" fillId="0" borderId="0" xfId="0" applyNumberFormat="1" applyFont="1" applyFill="1" applyAlignment="1" applyProtection="1">
      <alignment/>
      <protection/>
    </xf>
    <xf numFmtId="0" fontId="7" fillId="32" borderId="19" xfId="0" applyFont="1" applyFill="1" applyBorder="1" applyAlignment="1" applyProtection="1">
      <alignment/>
      <protection/>
    </xf>
    <xf numFmtId="0" fontId="6" fillId="32" borderId="20" xfId="0" applyFont="1" applyFill="1" applyBorder="1" applyAlignment="1" applyProtection="1">
      <alignment/>
      <protection/>
    </xf>
    <xf numFmtId="0" fontId="7" fillId="32" borderId="20" xfId="0" applyFont="1" applyFill="1" applyBorder="1" applyAlignment="1" applyProtection="1">
      <alignment/>
      <protection/>
    </xf>
    <xf numFmtId="0" fontId="7" fillId="32" borderId="21" xfId="0" applyFont="1" applyFill="1" applyBorder="1" applyAlignment="1" applyProtection="1">
      <alignment/>
      <protection/>
    </xf>
    <xf numFmtId="41" fontId="6" fillId="32" borderId="17" xfId="0" applyNumberFormat="1" applyFont="1" applyFill="1" applyBorder="1" applyAlignment="1" applyProtection="1">
      <alignment/>
      <protection/>
    </xf>
    <xf numFmtId="41" fontId="6" fillId="0" borderId="0" xfId="0" applyNumberFormat="1" applyFont="1" applyFill="1" applyBorder="1" applyAlignment="1" applyProtection="1">
      <alignment/>
      <protection/>
    </xf>
    <xf numFmtId="167" fontId="7" fillId="0" borderId="0" xfId="0" applyNumberFormat="1" applyFont="1" applyFill="1" applyBorder="1" applyAlignment="1" applyProtection="1">
      <alignment horizontal="center"/>
      <protection/>
    </xf>
    <xf numFmtId="38" fontId="7" fillId="0" borderId="22" xfId="0" applyNumberFormat="1" applyFont="1" applyFill="1" applyBorder="1" applyAlignment="1" applyProtection="1">
      <alignment/>
      <protection locked="0"/>
    </xf>
    <xf numFmtId="41" fontId="7" fillId="32" borderId="23" xfId="0" applyNumberFormat="1" applyFont="1" applyFill="1" applyBorder="1" applyAlignment="1" applyProtection="1">
      <alignment/>
      <protection/>
    </xf>
    <xf numFmtId="0" fontId="6" fillId="0" borderId="24" xfId="0" applyFont="1" applyFill="1" applyBorder="1" applyAlignment="1" applyProtection="1">
      <alignment horizontal="left"/>
      <protection/>
    </xf>
    <xf numFmtId="0" fontId="7" fillId="0" borderId="25" xfId="0" applyFont="1" applyFill="1" applyBorder="1" applyAlignment="1" applyProtection="1">
      <alignment/>
      <protection/>
    </xf>
    <xf numFmtId="41" fontId="7" fillId="0" borderId="25" xfId="0" applyNumberFormat="1" applyFont="1" applyFill="1" applyBorder="1" applyAlignment="1" applyProtection="1">
      <alignment/>
      <protection/>
    </xf>
    <xf numFmtId="41" fontId="7" fillId="0" borderId="26" xfId="0" applyNumberFormat="1" applyFont="1" applyFill="1" applyBorder="1" applyAlignment="1" applyProtection="1">
      <alignment/>
      <protection/>
    </xf>
    <xf numFmtId="41" fontId="7" fillId="0" borderId="0" xfId="0" applyNumberFormat="1" applyFont="1" applyFill="1" applyBorder="1" applyAlignment="1" applyProtection="1">
      <alignment/>
      <protection/>
    </xf>
    <xf numFmtId="6" fontId="7" fillId="0" borderId="0" xfId="45" applyNumberFormat="1" applyFont="1" applyFill="1" applyBorder="1" applyAlignment="1" applyProtection="1">
      <alignment horizontal="center" vertical="center"/>
      <protection/>
    </xf>
    <xf numFmtId="189" fontId="7" fillId="0" borderId="0" xfId="0" applyNumberFormat="1" applyFont="1" applyFill="1" applyBorder="1" applyAlignment="1" applyProtection="1">
      <alignment horizontal="center"/>
      <protection/>
    </xf>
    <xf numFmtId="0" fontId="6" fillId="32" borderId="27" xfId="0" applyFont="1" applyFill="1" applyBorder="1" applyAlignment="1" applyProtection="1">
      <alignment/>
      <protection/>
    </xf>
    <xf numFmtId="0" fontId="7" fillId="32" borderId="27" xfId="0" applyFont="1" applyFill="1" applyBorder="1" applyAlignment="1" applyProtection="1">
      <alignment/>
      <protection/>
    </xf>
    <xf numFmtId="0" fontId="7" fillId="32" borderId="28" xfId="0" applyFont="1" applyFill="1" applyBorder="1" applyAlignment="1" applyProtection="1">
      <alignment/>
      <protection/>
    </xf>
    <xf numFmtId="10" fontId="7" fillId="0" borderId="0" xfId="0" applyNumberFormat="1" applyFont="1" applyFill="1" applyAlignment="1" applyProtection="1">
      <alignment/>
      <protection/>
    </xf>
    <xf numFmtId="41" fontId="8" fillId="0" borderId="0" xfId="0" applyNumberFormat="1" applyFont="1" applyFill="1" applyBorder="1" applyAlignment="1" applyProtection="1">
      <alignment/>
      <protection/>
    </xf>
    <xf numFmtId="0" fontId="6" fillId="32" borderId="29" xfId="0" applyFont="1" applyFill="1" applyBorder="1" applyAlignment="1" applyProtection="1">
      <alignment/>
      <protection/>
    </xf>
    <xf numFmtId="0" fontId="7" fillId="32" borderId="30" xfId="0" applyFont="1" applyFill="1" applyBorder="1" applyAlignment="1" applyProtection="1">
      <alignment/>
      <protection/>
    </xf>
    <xf numFmtId="0" fontId="7" fillId="32" borderId="31" xfId="0" applyFont="1" applyFill="1" applyBorder="1" applyAlignment="1" applyProtection="1">
      <alignment/>
      <protection/>
    </xf>
    <xf numFmtId="41" fontId="6" fillId="32" borderId="32" xfId="0" applyNumberFormat="1" applyFont="1" applyFill="1" applyBorder="1" applyAlignment="1" applyProtection="1">
      <alignment/>
      <protection/>
    </xf>
    <xf numFmtId="41" fontId="6" fillId="32" borderId="33" xfId="0" applyNumberFormat="1" applyFont="1" applyFill="1" applyBorder="1" applyAlignment="1" applyProtection="1">
      <alignment/>
      <protection/>
    </xf>
    <xf numFmtId="0" fontId="6" fillId="0" borderId="34" xfId="0" applyFont="1" applyFill="1" applyBorder="1" applyAlignment="1" applyProtection="1">
      <alignment horizontal="left"/>
      <protection/>
    </xf>
    <xf numFmtId="0" fontId="7" fillId="0" borderId="34" xfId="0" applyFont="1" applyFill="1" applyBorder="1" applyAlignment="1" applyProtection="1">
      <alignment/>
      <protection/>
    </xf>
    <xf numFmtId="38" fontId="8" fillId="0" borderId="34" xfId="0" applyNumberFormat="1" applyFont="1" applyFill="1" applyBorder="1" applyAlignment="1" applyProtection="1">
      <alignment/>
      <protection/>
    </xf>
    <xf numFmtId="0" fontId="7" fillId="0" borderId="24" xfId="0" applyFont="1" applyFill="1" applyBorder="1" applyAlignment="1" applyProtection="1">
      <alignment/>
      <protection/>
    </xf>
    <xf numFmtId="0" fontId="6" fillId="0" borderId="25" xfId="0" applyFont="1" applyFill="1" applyBorder="1" applyAlignment="1" applyProtection="1">
      <alignment/>
      <protection/>
    </xf>
    <xf numFmtId="0" fontId="6" fillId="0" borderId="35" xfId="0" applyFont="1" applyFill="1" applyBorder="1" applyAlignment="1" applyProtection="1">
      <alignment horizontal="center"/>
      <protection/>
    </xf>
    <xf numFmtId="0" fontId="6" fillId="0" borderId="36" xfId="0" applyFont="1" applyFill="1" applyBorder="1" applyAlignment="1" applyProtection="1">
      <alignment horizontal="center"/>
      <protection/>
    </xf>
    <xf numFmtId="0" fontId="6" fillId="0" borderId="37" xfId="0" applyFont="1" applyFill="1" applyBorder="1" applyAlignment="1" applyProtection="1">
      <alignment horizontal="center"/>
      <protection/>
    </xf>
    <xf numFmtId="0" fontId="7" fillId="0" borderId="0" xfId="0" applyFont="1" applyFill="1" applyAlignment="1" applyProtection="1">
      <alignment vertical="center"/>
      <protection/>
    </xf>
    <xf numFmtId="0" fontId="7" fillId="32" borderId="14" xfId="0" applyFont="1" applyFill="1" applyBorder="1" applyAlignment="1" applyProtection="1">
      <alignment/>
      <protection/>
    </xf>
    <xf numFmtId="0" fontId="7" fillId="32" borderId="15" xfId="0" applyFont="1" applyFill="1" applyBorder="1" applyAlignment="1" applyProtection="1">
      <alignment/>
      <protection/>
    </xf>
    <xf numFmtId="41" fontId="7" fillId="32" borderId="28" xfId="0" applyNumberFormat="1" applyFont="1" applyFill="1" applyBorder="1" applyAlignment="1" applyProtection="1">
      <alignment/>
      <protection/>
    </xf>
    <xf numFmtId="41" fontId="6" fillId="32" borderId="18" xfId="0" applyNumberFormat="1" applyFont="1" applyFill="1" applyBorder="1" applyAlignment="1" applyProtection="1">
      <alignment/>
      <protection/>
    </xf>
    <xf numFmtId="0" fontId="8" fillId="0" borderId="0" xfId="0" applyFont="1" applyFill="1" applyAlignment="1" applyProtection="1">
      <alignment/>
      <protection/>
    </xf>
    <xf numFmtId="0" fontId="6" fillId="32" borderId="38" xfId="0" applyFont="1" applyFill="1" applyBorder="1" applyAlignment="1" applyProtection="1">
      <alignment/>
      <protection/>
    </xf>
    <xf numFmtId="0" fontId="7" fillId="32" borderId="39" xfId="0" applyFont="1" applyFill="1" applyBorder="1" applyAlignment="1" applyProtection="1">
      <alignment/>
      <protection/>
    </xf>
    <xf numFmtId="41" fontId="6" fillId="32" borderId="40" xfId="0" applyNumberFormat="1" applyFont="1" applyFill="1" applyBorder="1" applyAlignment="1" applyProtection="1">
      <alignment/>
      <protection/>
    </xf>
    <xf numFmtId="41" fontId="6" fillId="32" borderId="41" xfId="0" applyNumberFormat="1" applyFont="1" applyFill="1" applyBorder="1" applyAlignment="1" applyProtection="1">
      <alignment/>
      <protection/>
    </xf>
    <xf numFmtId="41" fontId="6" fillId="32" borderId="42" xfId="0" applyNumberFormat="1" applyFont="1" applyFill="1" applyBorder="1" applyAlignment="1" applyProtection="1">
      <alignment/>
      <protection/>
    </xf>
    <xf numFmtId="38" fontId="49" fillId="0" borderId="0" xfId="0" applyNumberFormat="1" applyFont="1" applyFill="1" applyAlignment="1" applyProtection="1">
      <alignment/>
      <protection/>
    </xf>
    <xf numFmtId="3" fontId="49" fillId="0" borderId="0" xfId="0" applyNumberFormat="1" applyFont="1" applyFill="1" applyAlignment="1" applyProtection="1">
      <alignment/>
      <protection/>
    </xf>
    <xf numFmtId="0" fontId="6" fillId="0" borderId="0" xfId="0" applyFont="1" applyFill="1" applyAlignment="1">
      <alignment/>
    </xf>
    <xf numFmtId="0" fontId="7" fillId="0" borderId="0" xfId="0" applyFont="1" applyFill="1" applyAlignment="1">
      <alignment/>
    </xf>
    <xf numFmtId="0" fontId="7" fillId="0" borderId="0" xfId="0" applyFont="1" applyFill="1" applyAlignment="1">
      <alignment wrapText="1"/>
    </xf>
    <xf numFmtId="0" fontId="49" fillId="0" borderId="0" xfId="0" applyFont="1" applyFill="1" applyAlignment="1" applyProtection="1">
      <alignment horizontal="left"/>
      <protection/>
    </xf>
    <xf numFmtId="0" fontId="7" fillId="0" borderId="43" xfId="0" applyFont="1" applyFill="1" applyBorder="1" applyAlignment="1" applyProtection="1">
      <alignment/>
      <protection/>
    </xf>
    <xf numFmtId="0" fontId="7" fillId="0" borderId="44" xfId="0" applyFont="1" applyFill="1" applyBorder="1" applyAlignment="1">
      <alignment/>
    </xf>
    <xf numFmtId="0" fontId="7" fillId="0" borderId="0" xfId="0" applyFont="1" applyFill="1" applyBorder="1" applyAlignment="1">
      <alignment/>
    </xf>
    <xf numFmtId="0" fontId="7" fillId="0" borderId="15" xfId="0" applyFont="1" applyFill="1" applyBorder="1" applyAlignment="1">
      <alignment/>
    </xf>
    <xf numFmtId="0" fontId="7" fillId="0" borderId="27" xfId="0" applyFont="1" applyFill="1" applyBorder="1" applyAlignment="1">
      <alignment/>
    </xf>
    <xf numFmtId="0" fontId="7" fillId="0" borderId="28" xfId="0" applyFont="1" applyFill="1" applyBorder="1" applyAlignment="1" applyProtection="1">
      <alignment/>
      <protection/>
    </xf>
    <xf numFmtId="0" fontId="10" fillId="0" borderId="0" xfId="0" applyFont="1" applyFill="1" applyAlignment="1">
      <alignment/>
    </xf>
    <xf numFmtId="0" fontId="11" fillId="0" borderId="0" xfId="54" applyFont="1" applyFill="1" applyAlignment="1" applyProtection="1">
      <alignment horizontal="left" indent="1"/>
      <protection/>
    </xf>
    <xf numFmtId="0" fontId="12" fillId="0" borderId="0" xfId="0" applyFont="1" applyFill="1" applyAlignment="1">
      <alignment horizontal="right"/>
    </xf>
    <xf numFmtId="0" fontId="0" fillId="0" borderId="45" xfId="0" applyFont="1" applyFill="1" applyBorder="1" applyAlignment="1" applyProtection="1">
      <alignment vertical="top"/>
      <protection/>
    </xf>
    <xf numFmtId="0" fontId="0" fillId="0" borderId="46" xfId="0" applyFont="1" applyFill="1" applyBorder="1" applyAlignment="1" applyProtection="1">
      <alignment horizontal="left" vertical="top"/>
      <protection/>
    </xf>
    <xf numFmtId="0" fontId="0" fillId="0" borderId="44" xfId="0" applyFont="1" applyFill="1" applyBorder="1" applyAlignment="1" applyProtection="1">
      <alignment vertical="top"/>
      <protection/>
    </xf>
    <xf numFmtId="0" fontId="0" fillId="0" borderId="43" xfId="0" applyFont="1" applyFill="1" applyBorder="1" applyAlignment="1" applyProtection="1">
      <alignment/>
      <protection/>
    </xf>
    <xf numFmtId="41" fontId="7" fillId="0" borderId="17" xfId="0" applyNumberFormat="1" applyFont="1" applyFill="1" applyBorder="1" applyAlignment="1" applyProtection="1">
      <alignment/>
      <protection locked="0"/>
    </xf>
    <xf numFmtId="0" fontId="7" fillId="0" borderId="47" xfId="0" applyFont="1" applyFill="1" applyBorder="1" applyAlignment="1" applyProtection="1">
      <alignment/>
      <protection/>
    </xf>
    <xf numFmtId="0" fontId="7" fillId="0" borderId="48" xfId="0" applyFont="1" applyFill="1" applyBorder="1" applyAlignment="1" applyProtection="1">
      <alignment/>
      <protection/>
    </xf>
    <xf numFmtId="0" fontId="4" fillId="0" borderId="49" xfId="0" applyFont="1" applyFill="1" applyBorder="1" applyAlignment="1" applyProtection="1">
      <alignment horizontal="center" vertical="center"/>
      <protection/>
    </xf>
    <xf numFmtId="0" fontId="7" fillId="0" borderId="50" xfId="0" applyFont="1" applyFill="1" applyBorder="1" applyAlignment="1" applyProtection="1">
      <alignment horizontal="center"/>
      <protection/>
    </xf>
    <xf numFmtId="2" fontId="7" fillId="0" borderId="51" xfId="0" applyNumberFormat="1" applyFont="1" applyFill="1" applyBorder="1" applyAlignment="1" applyProtection="1">
      <alignment horizontal="center"/>
      <protection/>
    </xf>
    <xf numFmtId="2" fontId="7" fillId="0" borderId="52" xfId="0" applyNumberFormat="1" applyFont="1" applyFill="1" applyBorder="1" applyAlignment="1" applyProtection="1">
      <alignment horizontal="center"/>
      <protection/>
    </xf>
    <xf numFmtId="0" fontId="6" fillId="0" borderId="24" xfId="0" applyFont="1" applyFill="1" applyBorder="1" applyAlignment="1" applyProtection="1">
      <alignment/>
      <protection/>
    </xf>
    <xf numFmtId="0" fontId="7" fillId="0" borderId="25" xfId="0" applyFont="1" applyFill="1" applyBorder="1" applyAlignment="1" applyProtection="1">
      <alignment horizontal="left"/>
      <protection/>
    </xf>
    <xf numFmtId="0" fontId="7" fillId="0" borderId="35" xfId="0" applyFont="1" applyFill="1" applyBorder="1" applyAlignment="1" applyProtection="1">
      <alignment horizontal="left"/>
      <protection/>
    </xf>
    <xf numFmtId="0" fontId="6" fillId="0" borderId="36" xfId="0" applyFont="1" applyFill="1" applyBorder="1" applyAlignment="1" applyProtection="1">
      <alignment horizontal="center" wrapText="1"/>
      <protection/>
    </xf>
    <xf numFmtId="0" fontId="4" fillId="0" borderId="53" xfId="0" applyFont="1" applyFill="1" applyBorder="1" applyAlignment="1" applyProtection="1">
      <alignment horizontal="left"/>
      <protection/>
    </xf>
    <xf numFmtId="2" fontId="7" fillId="0" borderId="51" xfId="0" applyNumberFormat="1" applyFont="1" applyFill="1" applyBorder="1" applyAlignment="1" applyProtection="1">
      <alignment horizontal="center" vertical="center"/>
      <protection/>
    </xf>
    <xf numFmtId="0" fontId="3" fillId="0" borderId="54" xfId="0" applyFont="1" applyFill="1" applyBorder="1" applyAlignment="1" applyProtection="1">
      <alignment horizontal="center"/>
      <protection/>
    </xf>
    <xf numFmtId="0" fontId="3" fillId="0" borderId="54" xfId="0" applyFont="1" applyFill="1" applyBorder="1" applyAlignment="1" applyProtection="1" quotePrefix="1">
      <alignment horizontal="center"/>
      <protection/>
    </xf>
    <xf numFmtId="0" fontId="3" fillId="0" borderId="54" xfId="0" applyFont="1" applyFill="1" applyBorder="1" applyAlignment="1" applyProtection="1" quotePrefix="1">
      <alignment horizontal="center" vertical="center"/>
      <protection/>
    </xf>
    <xf numFmtId="0" fontId="7" fillId="0" borderId="54" xfId="0" applyFont="1" applyFill="1" applyBorder="1" applyAlignment="1" applyProtection="1">
      <alignment horizontal="center"/>
      <protection/>
    </xf>
    <xf numFmtId="0" fontId="7" fillId="0" borderId="55" xfId="0" applyFont="1" applyFill="1" applyBorder="1" applyAlignment="1" applyProtection="1">
      <alignment horizontal="center"/>
      <protection/>
    </xf>
    <xf numFmtId="0" fontId="6" fillId="0" borderId="15" xfId="0" applyFont="1" applyFill="1" applyBorder="1" applyAlignment="1" applyProtection="1">
      <alignment/>
      <protection locked="0"/>
    </xf>
    <xf numFmtId="0" fontId="7" fillId="0" borderId="19" xfId="0" applyFont="1" applyFill="1" applyBorder="1" applyAlignment="1" applyProtection="1">
      <alignment horizontal="left"/>
      <protection/>
    </xf>
    <xf numFmtId="0" fontId="7" fillId="0" borderId="20" xfId="0" applyFont="1" applyFill="1" applyBorder="1" applyAlignment="1" applyProtection="1">
      <alignment horizontal="left"/>
      <protection/>
    </xf>
    <xf numFmtId="0" fontId="7" fillId="0" borderId="21" xfId="0" applyFont="1" applyFill="1" applyBorder="1" applyAlignment="1" applyProtection="1">
      <alignment horizontal="left"/>
      <protection/>
    </xf>
    <xf numFmtId="0" fontId="6" fillId="0" borderId="0" xfId="0" applyFont="1" applyFill="1" applyAlignment="1" applyProtection="1">
      <alignment horizontal="left"/>
      <protection/>
    </xf>
    <xf numFmtId="0" fontId="6" fillId="0" borderId="16" xfId="0" applyFont="1" applyFill="1" applyBorder="1" applyAlignment="1" applyProtection="1">
      <alignment horizontal="left"/>
      <protection/>
    </xf>
    <xf numFmtId="0" fontId="5" fillId="33" borderId="56" xfId="0" applyFont="1" applyFill="1" applyBorder="1" applyAlignment="1" applyProtection="1">
      <alignment horizontal="center" vertical="center"/>
      <protection/>
    </xf>
    <xf numFmtId="0" fontId="5" fillId="33" borderId="57" xfId="0" applyFont="1" applyFill="1" applyBorder="1" applyAlignment="1" applyProtection="1">
      <alignment horizontal="center" vertical="center"/>
      <protection/>
    </xf>
    <xf numFmtId="0" fontId="7" fillId="0" borderId="58" xfId="0" applyFont="1" applyFill="1" applyBorder="1" applyAlignment="1" applyProtection="1">
      <alignment horizontal="left"/>
      <protection/>
    </xf>
    <xf numFmtId="0" fontId="7" fillId="0" borderId="59" xfId="0" applyFont="1" applyFill="1" applyBorder="1" applyAlignment="1" applyProtection="1">
      <alignment horizontal="left"/>
      <protection/>
    </xf>
    <xf numFmtId="0" fontId="7" fillId="0" borderId="60" xfId="0" applyFont="1" applyFill="1" applyBorder="1" applyAlignment="1" applyProtection="1">
      <alignment horizontal="left"/>
      <protection/>
    </xf>
    <xf numFmtId="0" fontId="9" fillId="0" borderId="0" xfId="0" applyFont="1" applyFill="1" applyBorder="1" applyAlignment="1">
      <alignment horizontal="center" vertical="center" wrapText="1"/>
    </xf>
    <xf numFmtId="221" fontId="7" fillId="0" borderId="61" xfId="0" applyNumberFormat="1" applyFont="1" applyFill="1" applyBorder="1" applyAlignment="1" applyProtection="1">
      <alignment horizontal="left"/>
      <protection locked="0"/>
    </xf>
    <xf numFmtId="221" fontId="7" fillId="0" borderId="14" xfId="0" applyNumberFormat="1" applyFont="1" applyFill="1" applyBorder="1" applyAlignment="1" applyProtection="1">
      <alignment horizontal="left"/>
      <protection locked="0"/>
    </xf>
    <xf numFmtId="0" fontId="0" fillId="0" borderId="45" xfId="0" applyFont="1" applyFill="1" applyBorder="1" applyAlignment="1">
      <alignment horizontal="left" vertical="top"/>
    </xf>
    <xf numFmtId="0" fontId="0" fillId="0" borderId="34" xfId="0" applyFont="1" applyFill="1" applyBorder="1" applyAlignment="1">
      <alignment horizontal="left" vertical="top"/>
    </xf>
    <xf numFmtId="0" fontId="7" fillId="0" borderId="0" xfId="0" applyFont="1" applyFill="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ss\admd\Central%20Office\FSA\FIN\CountyAssistanceSection\01%20CA800%20Claims%20Templates%20and%20Instructions\CA800%20Work_in_Progress\CCR\CCR_ver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800S"/>
      <sheetName val="CA800M"/>
      <sheetName val="CA800M1"/>
      <sheetName val="CA800L"/>
      <sheetName val="Index"/>
      <sheetName val="CERT"/>
      <sheetName val="CA 800CCR_FED"/>
      <sheetName val="CA 800CCR_FC1"/>
      <sheetName val="CA 800CCR_FC1_ADJ"/>
      <sheetName val="ARRA FMAP AAP-FC Worksheet"/>
      <sheetName val="CA 800CCR_FC1B"/>
      <sheetName val="CA 800CCR_FC1_WA"/>
      <sheetName val="CA 800CCR_18+_FED"/>
      <sheetName val="CA 800CCR_18+_FC1"/>
      <sheetName val="CA800FC1_Adj"/>
      <sheetName val="CA800FC1_SB163"/>
      <sheetName val="CA800FC1_SB163Adj"/>
      <sheetName val="CA800STEP"/>
      <sheetName val="CA800CAPI"/>
      <sheetName val="CA 800CCR_18+_FC1_WA"/>
      <sheetName val="CA 800CCR_FPRRS"/>
      <sheetName val="CA 800CCR_PIA"/>
      <sheetName val="CA 800CCR_NONFED"/>
      <sheetName val="CA 800CCR_18+_NONFED"/>
      <sheetName val="PersonsCount"/>
      <sheetName val="CA 800CCR_OP "/>
      <sheetName val="CA 800CCR WAIVER_OP"/>
      <sheetName val="CA 800CCR_18+_OP"/>
      <sheetName val="CA 800CCR_Rate"/>
      <sheetName val="CA 800CCR Summary"/>
      <sheetName val="Sheet1"/>
    </sheetNames>
    <sheetDataSet>
      <sheetData sheetId="5">
        <row r="60">
          <cell r="B60" t="str">
            <v>Alameda</v>
          </cell>
        </row>
        <row r="61">
          <cell r="B61" t="str">
            <v>Alpine</v>
          </cell>
        </row>
        <row r="62">
          <cell r="B62" t="str">
            <v>Amador</v>
          </cell>
        </row>
        <row r="63">
          <cell r="B63" t="str">
            <v>Butte</v>
          </cell>
        </row>
        <row r="64">
          <cell r="B64" t="str">
            <v>Calaveras</v>
          </cell>
        </row>
        <row r="65">
          <cell r="B65" t="str">
            <v>Colusa</v>
          </cell>
        </row>
        <row r="66">
          <cell r="B66" t="str">
            <v>Contra Costa</v>
          </cell>
        </row>
        <row r="67">
          <cell r="B67" t="str">
            <v>Del Norte</v>
          </cell>
        </row>
        <row r="68">
          <cell r="B68" t="str">
            <v>El Dorado</v>
          </cell>
        </row>
        <row r="69">
          <cell r="B69" t="str">
            <v>Fresno</v>
          </cell>
        </row>
        <row r="70">
          <cell r="B70" t="str">
            <v>Glenn</v>
          </cell>
        </row>
        <row r="71">
          <cell r="B71" t="str">
            <v>Humboldt</v>
          </cell>
        </row>
        <row r="72">
          <cell r="B72" t="str">
            <v>Imperial</v>
          </cell>
        </row>
        <row r="73">
          <cell r="B73" t="str">
            <v>Inyo</v>
          </cell>
        </row>
        <row r="74">
          <cell r="B74" t="str">
            <v>Kern</v>
          </cell>
        </row>
        <row r="75">
          <cell r="B75" t="str">
            <v>Kings</v>
          </cell>
        </row>
        <row r="76">
          <cell r="B76" t="str">
            <v>Lake</v>
          </cell>
        </row>
        <row r="77">
          <cell r="B77" t="str">
            <v>Lassen</v>
          </cell>
        </row>
        <row r="78">
          <cell r="B78" t="str">
            <v>Los Angeles</v>
          </cell>
        </row>
        <row r="79">
          <cell r="B79" t="str">
            <v>Madera</v>
          </cell>
        </row>
        <row r="80">
          <cell r="B80" t="str">
            <v>Marin</v>
          </cell>
        </row>
        <row r="81">
          <cell r="B81" t="str">
            <v>Mariposa</v>
          </cell>
        </row>
        <row r="82">
          <cell r="B82" t="str">
            <v>Mendocino</v>
          </cell>
        </row>
        <row r="83">
          <cell r="B83" t="str">
            <v>Merced</v>
          </cell>
        </row>
        <row r="84">
          <cell r="B84" t="str">
            <v>Modoc</v>
          </cell>
        </row>
        <row r="85">
          <cell r="B85" t="str">
            <v>Mono</v>
          </cell>
        </row>
        <row r="86">
          <cell r="B86" t="str">
            <v>Monterey</v>
          </cell>
        </row>
        <row r="87">
          <cell r="B87" t="str">
            <v>Napa</v>
          </cell>
        </row>
        <row r="88">
          <cell r="B88" t="str">
            <v>Nevada</v>
          </cell>
        </row>
        <row r="89">
          <cell r="B89" t="str">
            <v>Orange</v>
          </cell>
        </row>
        <row r="90">
          <cell r="B90" t="str">
            <v>Placer</v>
          </cell>
        </row>
        <row r="91">
          <cell r="B91" t="str">
            <v>Plumas</v>
          </cell>
        </row>
        <row r="92">
          <cell r="B92" t="str">
            <v>Riverside</v>
          </cell>
        </row>
        <row r="93">
          <cell r="B93" t="str">
            <v>Sacramento</v>
          </cell>
        </row>
        <row r="94">
          <cell r="B94" t="str">
            <v>San Benito</v>
          </cell>
        </row>
        <row r="95">
          <cell r="B95" t="str">
            <v>San Bernardino</v>
          </cell>
        </row>
        <row r="96">
          <cell r="B96" t="str">
            <v>San Diego</v>
          </cell>
        </row>
        <row r="97">
          <cell r="B97" t="str">
            <v>San Francisco</v>
          </cell>
        </row>
        <row r="98">
          <cell r="B98" t="str">
            <v>San Joaquin</v>
          </cell>
        </row>
        <row r="99">
          <cell r="B99" t="str">
            <v>San Luis Obispo</v>
          </cell>
        </row>
        <row r="100">
          <cell r="B100" t="str">
            <v>San Mateo</v>
          </cell>
        </row>
        <row r="101">
          <cell r="B101" t="str">
            <v>Santa Barbara</v>
          </cell>
        </row>
        <row r="102">
          <cell r="B102" t="str">
            <v>Santa Clara</v>
          </cell>
        </row>
        <row r="103">
          <cell r="B103" t="str">
            <v>Santa Cruz</v>
          </cell>
        </row>
        <row r="104">
          <cell r="B104" t="str">
            <v>Shasta</v>
          </cell>
        </row>
        <row r="105">
          <cell r="B105" t="str">
            <v>Sierra</v>
          </cell>
        </row>
        <row r="106">
          <cell r="B106" t="str">
            <v>Siskiyou</v>
          </cell>
        </row>
        <row r="107">
          <cell r="B107" t="str">
            <v>Solano</v>
          </cell>
        </row>
        <row r="108">
          <cell r="B108" t="str">
            <v>Sonoma</v>
          </cell>
        </row>
        <row r="109">
          <cell r="B109" t="str">
            <v>Stanislaus</v>
          </cell>
        </row>
        <row r="110">
          <cell r="B110" t="str">
            <v>Sutter</v>
          </cell>
        </row>
        <row r="111">
          <cell r="B111" t="str">
            <v>Tehama</v>
          </cell>
        </row>
        <row r="112">
          <cell r="B112" t="str">
            <v>Trinity</v>
          </cell>
        </row>
        <row r="113">
          <cell r="B113" t="str">
            <v>Tulare</v>
          </cell>
        </row>
        <row r="114">
          <cell r="B114" t="str">
            <v>Tuolumne</v>
          </cell>
        </row>
        <row r="115">
          <cell r="B115" t="str">
            <v>Ventura</v>
          </cell>
        </row>
        <row r="116">
          <cell r="B116" t="str">
            <v>Yolo</v>
          </cell>
        </row>
        <row r="117">
          <cell r="B117" t="str">
            <v>Yuba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tabColor theme="0" tint="-0.1499900072813034"/>
  </sheetPr>
  <dimension ref="A1:R56"/>
  <sheetViews>
    <sheetView showGridLines="0" showZeros="0" tabSelected="1" zoomScalePageLayoutView="0" workbookViewId="0" topLeftCell="A1">
      <selection activeCell="I2" sqref="I2"/>
    </sheetView>
  </sheetViews>
  <sheetFormatPr defaultColWidth="9.140625" defaultRowHeight="12.75"/>
  <cols>
    <col min="1" max="1" width="3.28125" style="9" customWidth="1"/>
    <col min="2" max="2" width="2.7109375" style="9" customWidth="1"/>
    <col min="3" max="3" width="4.7109375" style="9" customWidth="1"/>
    <col min="4" max="4" width="23.140625" style="9" customWidth="1"/>
    <col min="5" max="5" width="10.421875" style="9" customWidth="1"/>
    <col min="6" max="6" width="15.7109375" style="9" customWidth="1"/>
    <col min="7" max="7" width="26.7109375" style="9" customWidth="1"/>
    <col min="8" max="8" width="31.8515625" style="9" customWidth="1"/>
    <col min="9" max="10" width="26.7109375" style="9" customWidth="1"/>
    <col min="11" max="11" width="12.7109375" style="9" customWidth="1"/>
    <col min="12" max="12" width="25.28125" style="9" customWidth="1"/>
    <col min="13" max="13" width="6.00390625" style="9" customWidth="1"/>
    <col min="14" max="14" width="10.140625" style="9" bestFit="1" customWidth="1"/>
    <col min="15" max="15" width="17.7109375" style="9" bestFit="1" customWidth="1"/>
    <col min="16" max="16" width="17.7109375" style="9" customWidth="1"/>
    <col min="17" max="17" width="18.28125" style="9" hidden="1" customWidth="1"/>
    <col min="18" max="18" width="12.28125" style="9" hidden="1" customWidth="1"/>
    <col min="19" max="16384" width="9.140625" style="9" customWidth="1"/>
  </cols>
  <sheetData>
    <row r="1" spans="1:18" ht="17.25" thickBot="1" thickTop="1">
      <c r="A1" s="112" t="s">
        <v>5</v>
      </c>
      <c r="B1" s="112"/>
      <c r="C1" s="112"/>
      <c r="D1" s="112"/>
      <c r="E1" s="112"/>
      <c r="F1" s="112"/>
      <c r="G1" s="112"/>
      <c r="H1" s="113"/>
      <c r="I1" s="86" t="s">
        <v>6</v>
      </c>
      <c r="J1" s="87" t="s">
        <v>7</v>
      </c>
      <c r="N1" s="114" t="s">
        <v>17</v>
      </c>
      <c r="O1" s="115"/>
      <c r="Q1" s="9" t="s">
        <v>29</v>
      </c>
      <c r="R1" s="9" t="s">
        <v>2</v>
      </c>
    </row>
    <row r="2" spans="1:18" ht="16.5" thickTop="1">
      <c r="A2" s="112" t="s">
        <v>8</v>
      </c>
      <c r="B2" s="112"/>
      <c r="C2" s="112"/>
      <c r="D2" s="112"/>
      <c r="E2" s="112"/>
      <c r="F2" s="112"/>
      <c r="G2" s="112"/>
      <c r="H2" s="113"/>
      <c r="I2" s="108"/>
      <c r="J2" s="10"/>
      <c r="N2" s="93" t="s">
        <v>10</v>
      </c>
      <c r="O2" s="94" t="s">
        <v>14</v>
      </c>
      <c r="Q2" s="9" t="s">
        <v>30</v>
      </c>
      <c r="R2" s="11">
        <v>43405</v>
      </c>
    </row>
    <row r="3" spans="1:18" ht="15.75">
      <c r="A3" s="112" t="s">
        <v>18</v>
      </c>
      <c r="B3" s="112"/>
      <c r="C3" s="112"/>
      <c r="D3" s="112"/>
      <c r="E3" s="112"/>
      <c r="F3" s="112"/>
      <c r="G3" s="112"/>
      <c r="H3" s="113"/>
      <c r="I3" s="88" t="s">
        <v>15</v>
      </c>
      <c r="J3" s="87" t="s">
        <v>9</v>
      </c>
      <c r="N3" s="103" t="s">
        <v>93</v>
      </c>
      <c r="O3" s="95">
        <v>1</v>
      </c>
      <c r="Q3" s="9" t="s">
        <v>31</v>
      </c>
      <c r="R3" s="11">
        <v>43435</v>
      </c>
    </row>
    <row r="4" spans="1:18" ht="15.75">
      <c r="A4" s="12"/>
      <c r="B4" s="12"/>
      <c r="C4" s="12"/>
      <c r="D4" s="13"/>
      <c r="E4" s="8"/>
      <c r="F4" s="8"/>
      <c r="G4" s="8"/>
      <c r="H4" s="8"/>
      <c r="I4" s="14"/>
      <c r="J4" s="15"/>
      <c r="N4" s="103" t="s">
        <v>94</v>
      </c>
      <c r="O4" s="95">
        <v>1</v>
      </c>
      <c r="Q4" s="9" t="s">
        <v>32</v>
      </c>
      <c r="R4" s="11">
        <v>43466</v>
      </c>
    </row>
    <row r="5" spans="1:18" ht="18" customHeight="1" thickBot="1">
      <c r="A5" s="12"/>
      <c r="B5" s="8"/>
      <c r="C5" s="8"/>
      <c r="D5" s="8"/>
      <c r="E5" s="8"/>
      <c r="F5" s="8"/>
      <c r="G5" s="8"/>
      <c r="H5" s="8"/>
      <c r="I5" s="16"/>
      <c r="J5" s="16"/>
      <c r="K5" s="17"/>
      <c r="N5" s="104" t="s">
        <v>95</v>
      </c>
      <c r="O5" s="95">
        <v>1</v>
      </c>
      <c r="Q5" s="9" t="s">
        <v>33</v>
      </c>
      <c r="R5" s="11">
        <v>43497</v>
      </c>
    </row>
    <row r="6" spans="1:18" ht="32.25" customHeight="1">
      <c r="A6" s="97" t="s">
        <v>10</v>
      </c>
      <c r="B6" s="98"/>
      <c r="C6" s="98"/>
      <c r="D6" s="98"/>
      <c r="E6" s="98"/>
      <c r="F6" s="99"/>
      <c r="G6" s="100" t="s">
        <v>87</v>
      </c>
      <c r="H6" s="100" t="s">
        <v>88</v>
      </c>
      <c r="I6" s="100" t="s">
        <v>89</v>
      </c>
      <c r="J6" s="59" t="s">
        <v>11</v>
      </c>
      <c r="K6" s="18"/>
      <c r="N6" s="105" t="s">
        <v>96</v>
      </c>
      <c r="O6" s="102">
        <v>1</v>
      </c>
      <c r="Q6" s="9" t="s">
        <v>34</v>
      </c>
      <c r="R6" s="11">
        <v>43525</v>
      </c>
    </row>
    <row r="7" spans="1:18" ht="15.75">
      <c r="A7" s="91"/>
      <c r="B7" s="19" t="s">
        <v>23</v>
      </c>
      <c r="C7" s="16"/>
      <c r="D7" s="16"/>
      <c r="E7" s="16"/>
      <c r="F7" s="16"/>
      <c r="G7" s="16"/>
      <c r="H7" s="16"/>
      <c r="I7" s="16"/>
      <c r="J7" s="92"/>
      <c r="K7" s="18"/>
      <c r="L7" s="9" t="s">
        <v>16</v>
      </c>
      <c r="N7" s="106" t="s">
        <v>97</v>
      </c>
      <c r="O7" s="95">
        <v>1</v>
      </c>
      <c r="Q7" s="9" t="s">
        <v>35</v>
      </c>
      <c r="R7" s="11">
        <v>43556</v>
      </c>
    </row>
    <row r="8" spans="1:18" ht="15.75">
      <c r="A8" s="1">
        <v>1</v>
      </c>
      <c r="B8" s="109" t="s">
        <v>12</v>
      </c>
      <c r="C8" s="110"/>
      <c r="D8" s="110"/>
      <c r="E8" s="110"/>
      <c r="F8" s="111"/>
      <c r="G8" s="21"/>
      <c r="H8" s="21"/>
      <c r="I8" s="21"/>
      <c r="J8" s="22">
        <f>ROUND(SUM(G8:I8),0)</f>
        <v>0</v>
      </c>
      <c r="K8" s="16"/>
      <c r="N8" s="106" t="s">
        <v>98</v>
      </c>
      <c r="O8" s="95">
        <v>1</v>
      </c>
      <c r="Q8" s="9" t="s">
        <v>36</v>
      </c>
      <c r="R8" s="11">
        <v>43586</v>
      </c>
    </row>
    <row r="9" spans="1:18" ht="15.75">
      <c r="A9" s="6">
        <v>2</v>
      </c>
      <c r="B9" s="109" t="s">
        <v>19</v>
      </c>
      <c r="C9" s="110"/>
      <c r="D9" s="110"/>
      <c r="E9" s="110"/>
      <c r="F9" s="111"/>
      <c r="G9" s="21"/>
      <c r="H9" s="21"/>
      <c r="I9" s="21"/>
      <c r="J9" s="22">
        <f>ROUND(SUM(G9:I9),0)</f>
        <v>0</v>
      </c>
      <c r="K9" s="23"/>
      <c r="N9" s="106" t="s">
        <v>99</v>
      </c>
      <c r="O9" s="95">
        <v>1</v>
      </c>
      <c r="P9" s="24"/>
      <c r="Q9" s="9" t="s">
        <v>37</v>
      </c>
      <c r="R9" s="11">
        <v>43617</v>
      </c>
    </row>
    <row r="10" spans="1:18" ht="15.75">
      <c r="A10" s="6">
        <v>3</v>
      </c>
      <c r="B10" s="109" t="s">
        <v>20</v>
      </c>
      <c r="C10" s="110"/>
      <c r="D10" s="110"/>
      <c r="E10" s="110"/>
      <c r="F10" s="111"/>
      <c r="G10" s="21"/>
      <c r="H10" s="21"/>
      <c r="I10" s="90"/>
      <c r="J10" s="22">
        <f>ROUND(SUM(G10:I10),0)</f>
        <v>0</v>
      </c>
      <c r="K10" s="23"/>
      <c r="N10" s="106" t="s">
        <v>97</v>
      </c>
      <c r="O10" s="95">
        <v>1</v>
      </c>
      <c r="P10" s="25"/>
      <c r="Q10" s="9" t="s">
        <v>38</v>
      </c>
      <c r="R10" s="11">
        <v>43647</v>
      </c>
    </row>
    <row r="11" spans="1:18" ht="15.75">
      <c r="A11" s="3">
        <v>4</v>
      </c>
      <c r="B11" s="26"/>
      <c r="C11" s="27" t="s">
        <v>21</v>
      </c>
      <c r="D11" s="28"/>
      <c r="E11" s="28"/>
      <c r="F11" s="29"/>
      <c r="G11" s="30">
        <f>ROUND(SUM(G8:G10),0)</f>
        <v>0</v>
      </c>
      <c r="H11" s="30">
        <f>ROUND(SUM(H8:H10),0)</f>
        <v>0</v>
      </c>
      <c r="I11" s="30">
        <f>ROUND(SUM(I8:I10),0)</f>
        <v>0</v>
      </c>
      <c r="J11" s="22">
        <f>ROUND(SUM(G11:I11),0)</f>
        <v>0</v>
      </c>
      <c r="K11" s="23"/>
      <c r="N11" s="106" t="s">
        <v>100</v>
      </c>
      <c r="O11" s="95">
        <v>1</v>
      </c>
      <c r="P11" s="16"/>
      <c r="Q11" s="9" t="s">
        <v>39</v>
      </c>
      <c r="R11" s="11">
        <v>43678</v>
      </c>
    </row>
    <row r="12" spans="1:18" ht="16.5" thickBot="1">
      <c r="A12" s="2">
        <v>5</v>
      </c>
      <c r="B12" s="109" t="s">
        <v>85</v>
      </c>
      <c r="C12" s="110"/>
      <c r="D12" s="110"/>
      <c r="E12" s="110"/>
      <c r="F12" s="111"/>
      <c r="G12" s="33"/>
      <c r="H12" s="33"/>
      <c r="I12" s="33"/>
      <c r="J12" s="34">
        <f>ROUND(SUM(G12:I12),0)</f>
        <v>0</v>
      </c>
      <c r="K12" s="31"/>
      <c r="N12" s="106" t="s">
        <v>101</v>
      </c>
      <c r="O12" s="95">
        <v>1</v>
      </c>
      <c r="P12" s="32"/>
      <c r="Q12" s="9" t="s">
        <v>40</v>
      </c>
      <c r="R12" s="11">
        <v>43709</v>
      </c>
    </row>
    <row r="13" spans="1:18" ht="15.75">
      <c r="A13" s="35"/>
      <c r="B13" s="56" t="s">
        <v>22</v>
      </c>
      <c r="C13" s="36"/>
      <c r="D13" s="36"/>
      <c r="E13" s="36"/>
      <c r="F13" s="36"/>
      <c r="G13" s="37"/>
      <c r="H13" s="37"/>
      <c r="I13" s="37"/>
      <c r="J13" s="38"/>
      <c r="K13" s="31"/>
      <c r="N13" s="106" t="s">
        <v>102</v>
      </c>
      <c r="O13" s="95">
        <v>1</v>
      </c>
      <c r="P13" s="32"/>
      <c r="Q13" s="9" t="s">
        <v>41</v>
      </c>
      <c r="R13" s="11">
        <v>43739</v>
      </c>
    </row>
    <row r="14" spans="1:18" ht="15.75">
      <c r="A14" s="1">
        <v>6</v>
      </c>
      <c r="B14" s="109" t="s">
        <v>12</v>
      </c>
      <c r="C14" s="110"/>
      <c r="D14" s="110"/>
      <c r="E14" s="110"/>
      <c r="F14" s="111"/>
      <c r="G14" s="21"/>
      <c r="H14" s="21"/>
      <c r="I14" s="21"/>
      <c r="J14" s="22">
        <f aca="true" t="shared" si="0" ref="J14:J19">ROUND(SUM(G14:I14),0)</f>
        <v>0</v>
      </c>
      <c r="K14" s="39"/>
      <c r="N14" s="106" t="s">
        <v>103</v>
      </c>
      <c r="O14" s="95">
        <v>1</v>
      </c>
      <c r="P14" s="40"/>
      <c r="Q14" s="9" t="s">
        <v>42</v>
      </c>
      <c r="R14" s="11">
        <v>43770</v>
      </c>
    </row>
    <row r="15" spans="1:18" ht="16.5" thickBot="1">
      <c r="A15" s="1">
        <v>7</v>
      </c>
      <c r="B15" s="109" t="s">
        <v>19</v>
      </c>
      <c r="C15" s="110"/>
      <c r="D15" s="110"/>
      <c r="E15" s="110"/>
      <c r="F15" s="111"/>
      <c r="G15" s="21"/>
      <c r="H15" s="21"/>
      <c r="I15" s="21"/>
      <c r="J15" s="22">
        <f t="shared" si="0"/>
        <v>0</v>
      </c>
      <c r="K15" s="23"/>
      <c r="N15" s="107" t="s">
        <v>101</v>
      </c>
      <c r="O15" s="96">
        <v>1</v>
      </c>
      <c r="P15" s="41"/>
      <c r="Q15" s="9" t="s">
        <v>43</v>
      </c>
      <c r="R15" s="11">
        <v>43800</v>
      </c>
    </row>
    <row r="16" spans="1:18" ht="16.5" thickTop="1">
      <c r="A16" s="1">
        <v>8</v>
      </c>
      <c r="B16" s="109" t="s">
        <v>24</v>
      </c>
      <c r="C16" s="110"/>
      <c r="D16" s="110"/>
      <c r="E16" s="110"/>
      <c r="F16" s="111"/>
      <c r="G16" s="21"/>
      <c r="H16" s="21">
        <v>0</v>
      </c>
      <c r="I16" s="21"/>
      <c r="J16" s="22">
        <f t="shared" si="0"/>
        <v>0</v>
      </c>
      <c r="K16" s="23"/>
      <c r="O16" s="16"/>
      <c r="P16" s="16"/>
      <c r="Q16" s="9" t="s">
        <v>44</v>
      </c>
      <c r="R16" s="11">
        <v>43831</v>
      </c>
    </row>
    <row r="17" spans="1:18" ht="15.75">
      <c r="A17" s="5">
        <v>9</v>
      </c>
      <c r="B17" s="26"/>
      <c r="C17" s="27" t="s">
        <v>27</v>
      </c>
      <c r="D17" s="42"/>
      <c r="E17" s="43"/>
      <c r="F17" s="44"/>
      <c r="G17" s="30">
        <f>ROUND(SUM(G14:G16),0)</f>
        <v>0</v>
      </c>
      <c r="H17" s="30">
        <f>ROUND(SUM(H14:H16),0)</f>
        <v>0</v>
      </c>
      <c r="I17" s="30">
        <f>ROUND(SUM(I14:I16),0)</f>
        <v>0</v>
      </c>
      <c r="J17" s="22">
        <f t="shared" si="0"/>
        <v>0</v>
      </c>
      <c r="K17" s="23"/>
      <c r="O17" s="16"/>
      <c r="P17" s="16"/>
      <c r="Q17" s="9" t="s">
        <v>45</v>
      </c>
      <c r="R17" s="11">
        <v>43862</v>
      </c>
    </row>
    <row r="18" spans="1:18" ht="16.5" thickBot="1">
      <c r="A18" s="101">
        <v>10</v>
      </c>
      <c r="B18" s="116" t="s">
        <v>85</v>
      </c>
      <c r="C18" s="117"/>
      <c r="D18" s="117"/>
      <c r="E18" s="117"/>
      <c r="F18" s="118"/>
      <c r="G18" s="33"/>
      <c r="H18" s="33"/>
      <c r="I18" s="33"/>
      <c r="J18" s="34">
        <f t="shared" si="0"/>
        <v>0</v>
      </c>
      <c r="K18" s="31"/>
      <c r="O18" s="45"/>
      <c r="P18" s="45"/>
      <c r="Q18" s="9" t="s">
        <v>46</v>
      </c>
      <c r="R18" s="11">
        <v>43891</v>
      </c>
    </row>
    <row r="19" spans="1:18" ht="16.5" thickBot="1">
      <c r="A19" s="7">
        <v>11</v>
      </c>
      <c r="B19" s="47" t="s">
        <v>28</v>
      </c>
      <c r="C19" s="48"/>
      <c r="D19" s="48"/>
      <c r="E19" s="48"/>
      <c r="F19" s="49"/>
      <c r="G19" s="50">
        <f>ROUND(G11+G17,0)</f>
        <v>0</v>
      </c>
      <c r="H19" s="50">
        <f>ROUND(H11+H17,0)</f>
        <v>0</v>
      </c>
      <c r="I19" s="50">
        <f>ROUND(I10+I17,0)</f>
        <v>0</v>
      </c>
      <c r="J19" s="51">
        <f t="shared" si="0"/>
        <v>0</v>
      </c>
      <c r="K19" s="46"/>
      <c r="O19" s="45"/>
      <c r="P19" s="45"/>
      <c r="Q19" s="9" t="s">
        <v>47</v>
      </c>
      <c r="R19" s="11">
        <v>43922</v>
      </c>
    </row>
    <row r="20" spans="1:18" ht="17.25" thickBot="1" thickTop="1">
      <c r="A20" s="52"/>
      <c r="B20" s="52"/>
      <c r="C20" s="53"/>
      <c r="D20" s="53"/>
      <c r="E20" s="53"/>
      <c r="F20" s="53"/>
      <c r="G20" s="54"/>
      <c r="H20" s="54"/>
      <c r="I20" s="54"/>
      <c r="J20" s="54"/>
      <c r="K20" s="31"/>
      <c r="O20" s="45"/>
      <c r="P20" s="45"/>
      <c r="Q20" s="9" t="s">
        <v>48</v>
      </c>
      <c r="R20" s="11">
        <v>43952</v>
      </c>
    </row>
    <row r="21" spans="1:18" ht="15.75">
      <c r="A21" s="55"/>
      <c r="B21" s="56" t="s">
        <v>13</v>
      </c>
      <c r="C21" s="36"/>
      <c r="D21" s="36"/>
      <c r="E21" s="36"/>
      <c r="F21" s="57"/>
      <c r="G21" s="58" t="s">
        <v>14</v>
      </c>
      <c r="H21" s="59" t="s">
        <v>11</v>
      </c>
      <c r="I21" s="60"/>
      <c r="K21" s="46"/>
      <c r="L21" s="46"/>
      <c r="Q21" s="9" t="s">
        <v>49</v>
      </c>
      <c r="R21" s="11">
        <v>43983</v>
      </c>
    </row>
    <row r="22" spans="1:18" ht="15.75">
      <c r="A22" s="3">
        <v>12</v>
      </c>
      <c r="B22" s="61" t="s">
        <v>90</v>
      </c>
      <c r="C22" s="61"/>
      <c r="D22" s="62"/>
      <c r="E22" s="28"/>
      <c r="F22" s="63"/>
      <c r="G22" s="30">
        <f>G19</f>
        <v>0</v>
      </c>
      <c r="H22" s="64">
        <f>G22</f>
        <v>0</v>
      </c>
      <c r="I22" s="65"/>
      <c r="K22" s="9" t="s">
        <v>16</v>
      </c>
      <c r="Q22" s="9" t="s">
        <v>50</v>
      </c>
      <c r="R22" s="11">
        <v>44013</v>
      </c>
    </row>
    <row r="23" spans="1:18" ht="15.75">
      <c r="A23" s="3">
        <v>13</v>
      </c>
      <c r="B23" s="61" t="s">
        <v>91</v>
      </c>
      <c r="C23" s="28"/>
      <c r="D23" s="28"/>
      <c r="E23" s="28"/>
      <c r="F23" s="63"/>
      <c r="G23" s="30">
        <f>H19</f>
        <v>0</v>
      </c>
      <c r="H23" s="64">
        <f>G23</f>
        <v>0</v>
      </c>
      <c r="Q23" s="9" t="s">
        <v>51</v>
      </c>
      <c r="R23" s="11"/>
    </row>
    <row r="24" spans="1:18" ht="15.75">
      <c r="A24" s="3">
        <v>14</v>
      </c>
      <c r="B24" s="62" t="s">
        <v>92</v>
      </c>
      <c r="C24" s="28"/>
      <c r="D24" s="28"/>
      <c r="E24" s="28"/>
      <c r="F24" s="63"/>
      <c r="G24" s="30">
        <f>I19</f>
        <v>0</v>
      </c>
      <c r="H24" s="64">
        <f>G24</f>
        <v>0</v>
      </c>
      <c r="I24" s="65"/>
      <c r="Q24" s="9" t="s">
        <v>52</v>
      </c>
      <c r="R24" s="11"/>
    </row>
    <row r="25" spans="1:18" ht="16.5" thickBot="1">
      <c r="A25" s="4">
        <v>15</v>
      </c>
      <c r="B25" s="66" t="s">
        <v>11</v>
      </c>
      <c r="C25" s="67"/>
      <c r="D25" s="67"/>
      <c r="E25" s="67"/>
      <c r="F25" s="68"/>
      <c r="G25" s="69">
        <f>SUM(G22:G24)</f>
        <v>0</v>
      </c>
      <c r="H25" s="70">
        <f>SUM(H22:H24)</f>
        <v>0</v>
      </c>
      <c r="I25" s="65"/>
      <c r="Q25" s="9" t="s">
        <v>53</v>
      </c>
      <c r="R25" s="11"/>
    </row>
    <row r="26" spans="6:18" ht="15">
      <c r="F26" s="71"/>
      <c r="G26" s="71"/>
      <c r="H26" s="71"/>
      <c r="I26" s="71"/>
      <c r="J26" s="71"/>
      <c r="Q26" s="9" t="s">
        <v>54</v>
      </c>
      <c r="R26" s="11"/>
    </row>
    <row r="27" spans="1:18" ht="15.75">
      <c r="A27" s="73" t="s">
        <v>0</v>
      </c>
      <c r="B27" s="74"/>
      <c r="C27" s="74"/>
      <c r="D27" s="74"/>
      <c r="E27" s="74"/>
      <c r="F27" s="71"/>
      <c r="G27" s="71"/>
      <c r="H27" s="71"/>
      <c r="I27" s="71"/>
      <c r="J27" s="71"/>
      <c r="K27" s="72"/>
      <c r="Q27" s="9" t="s">
        <v>55</v>
      </c>
      <c r="R27" s="11"/>
    </row>
    <row r="28" spans="1:18" ht="81.75" customHeight="1">
      <c r="A28" s="124" t="s">
        <v>25</v>
      </c>
      <c r="B28" s="124"/>
      <c r="C28" s="124"/>
      <c r="D28" s="124"/>
      <c r="E28" s="124"/>
      <c r="F28" s="124"/>
      <c r="G28" s="124"/>
      <c r="H28" s="124"/>
      <c r="I28" s="75"/>
      <c r="J28" s="76"/>
      <c r="K28" s="72"/>
      <c r="Q28" s="9" t="s">
        <v>56</v>
      </c>
      <c r="R28" s="11"/>
    </row>
    <row r="29" spans="1:17" ht="15">
      <c r="A29" s="122" t="s">
        <v>1</v>
      </c>
      <c r="B29" s="123"/>
      <c r="C29" s="123"/>
      <c r="D29" s="123"/>
      <c r="E29" s="123"/>
      <c r="F29" s="77"/>
      <c r="G29" s="89" t="s">
        <v>2</v>
      </c>
      <c r="Q29" s="9" t="s">
        <v>57</v>
      </c>
    </row>
    <row r="30" spans="1:17" ht="15">
      <c r="A30" s="78"/>
      <c r="B30" s="79"/>
      <c r="C30" s="79"/>
      <c r="D30" s="79"/>
      <c r="E30" s="79"/>
      <c r="F30" s="20"/>
      <c r="G30" s="120"/>
      <c r="Q30" s="9" t="s">
        <v>58</v>
      </c>
    </row>
    <row r="31" spans="1:17" ht="15">
      <c r="A31" s="80"/>
      <c r="B31" s="81"/>
      <c r="C31" s="81"/>
      <c r="D31" s="81"/>
      <c r="E31" s="81"/>
      <c r="F31" s="82"/>
      <c r="G31" s="121"/>
      <c r="Q31" s="9" t="s">
        <v>59</v>
      </c>
    </row>
    <row r="32" spans="1:17" ht="15">
      <c r="A32" s="74"/>
      <c r="B32" s="74"/>
      <c r="C32" s="74"/>
      <c r="D32" s="74"/>
      <c r="E32" s="74"/>
      <c r="Q32" s="9" t="s">
        <v>60</v>
      </c>
    </row>
    <row r="33" spans="1:17" ht="15.75">
      <c r="A33" s="73" t="s">
        <v>3</v>
      </c>
      <c r="B33" s="74"/>
      <c r="C33" s="74"/>
      <c r="D33" s="74"/>
      <c r="E33" s="74"/>
      <c r="F33" s="74"/>
      <c r="Q33" s="9" t="s">
        <v>61</v>
      </c>
    </row>
    <row r="34" spans="1:17" ht="93" customHeight="1">
      <c r="A34" s="124" t="s">
        <v>26</v>
      </c>
      <c r="B34" s="124"/>
      <c r="C34" s="124"/>
      <c r="D34" s="124"/>
      <c r="E34" s="124"/>
      <c r="F34" s="124"/>
      <c r="G34" s="124"/>
      <c r="H34" s="124"/>
      <c r="I34" s="75"/>
      <c r="Q34" s="9" t="s">
        <v>62</v>
      </c>
    </row>
    <row r="35" spans="1:17" ht="15">
      <c r="A35" s="122" t="s">
        <v>4</v>
      </c>
      <c r="B35" s="123"/>
      <c r="C35" s="123"/>
      <c r="D35" s="123"/>
      <c r="E35" s="123"/>
      <c r="F35" s="77"/>
      <c r="G35" s="89" t="s">
        <v>2</v>
      </c>
      <c r="Q35" s="9" t="s">
        <v>63</v>
      </c>
    </row>
    <row r="36" spans="1:17" ht="15">
      <c r="A36" s="78"/>
      <c r="B36" s="79"/>
      <c r="C36" s="79"/>
      <c r="D36" s="79"/>
      <c r="E36" s="79"/>
      <c r="F36" s="20"/>
      <c r="G36" s="120"/>
      <c r="Q36" s="9" t="s">
        <v>64</v>
      </c>
    </row>
    <row r="37" spans="1:17" ht="15">
      <c r="A37" s="80"/>
      <c r="B37" s="81"/>
      <c r="C37" s="81"/>
      <c r="D37" s="81"/>
      <c r="E37" s="81"/>
      <c r="F37" s="82"/>
      <c r="G37" s="121"/>
      <c r="Q37" s="9" t="s">
        <v>65</v>
      </c>
    </row>
    <row r="38" spans="1:17" ht="15">
      <c r="A38" s="74"/>
      <c r="B38" s="74"/>
      <c r="C38" s="74"/>
      <c r="D38" s="74"/>
      <c r="E38" s="74"/>
      <c r="F38" s="74"/>
      <c r="Q38" s="9" t="s">
        <v>66</v>
      </c>
    </row>
    <row r="39" spans="1:17" ht="15">
      <c r="A39" s="74"/>
      <c r="B39" s="74"/>
      <c r="C39" s="74"/>
      <c r="D39" s="74"/>
      <c r="E39" s="74"/>
      <c r="F39" s="74"/>
      <c r="Q39" s="9" t="s">
        <v>67</v>
      </c>
    </row>
    <row r="40" spans="1:17" ht="15">
      <c r="A40" s="74"/>
      <c r="B40" s="74"/>
      <c r="C40" s="74"/>
      <c r="D40" s="74"/>
      <c r="E40" s="74"/>
      <c r="F40" s="74"/>
      <c r="Q40" s="9" t="s">
        <v>68</v>
      </c>
    </row>
    <row r="41" spans="1:17" ht="15">
      <c r="A41" s="119"/>
      <c r="B41" s="119"/>
      <c r="C41" s="74"/>
      <c r="D41" s="74"/>
      <c r="E41" s="74"/>
      <c r="F41" s="74"/>
      <c r="I41" s="83" t="s">
        <v>86</v>
      </c>
      <c r="Q41" s="9" t="s">
        <v>69</v>
      </c>
    </row>
    <row r="42" spans="1:17" ht="15">
      <c r="A42" s="119"/>
      <c r="B42" s="119"/>
      <c r="C42" s="84"/>
      <c r="D42" s="74"/>
      <c r="E42" s="74"/>
      <c r="F42" s="74"/>
      <c r="Q42" s="9" t="s">
        <v>70</v>
      </c>
    </row>
    <row r="43" spans="1:17" ht="15">
      <c r="A43" s="74"/>
      <c r="B43" s="85"/>
      <c r="C43" s="84"/>
      <c r="D43" s="74"/>
      <c r="E43" s="74"/>
      <c r="F43" s="74"/>
      <c r="Q43" s="9" t="s">
        <v>71</v>
      </c>
    </row>
    <row r="44" spans="1:17" ht="13.5" customHeight="1">
      <c r="A44" s="74"/>
      <c r="B44" s="74"/>
      <c r="C44" s="74"/>
      <c r="D44" s="74"/>
      <c r="E44" s="74"/>
      <c r="F44" s="74"/>
      <c r="Q44" s="9" t="s">
        <v>72</v>
      </c>
    </row>
    <row r="45" spans="1:17" ht="15">
      <c r="A45" s="74"/>
      <c r="B45" s="74"/>
      <c r="C45" s="74"/>
      <c r="D45" s="74"/>
      <c r="E45" s="74"/>
      <c r="F45" s="74"/>
      <c r="Q45" s="9" t="s">
        <v>73</v>
      </c>
    </row>
    <row r="46" spans="1:17" ht="13.5" customHeight="1">
      <c r="A46" s="74"/>
      <c r="B46" s="74"/>
      <c r="C46" s="74"/>
      <c r="D46" s="74"/>
      <c r="E46" s="74"/>
      <c r="F46" s="74"/>
      <c r="Q46" s="9" t="s">
        <v>74</v>
      </c>
    </row>
    <row r="47" spans="1:17" ht="15">
      <c r="A47" s="74"/>
      <c r="B47" s="74"/>
      <c r="C47" s="74"/>
      <c r="D47" s="74"/>
      <c r="E47" s="74"/>
      <c r="F47" s="74"/>
      <c r="Q47" s="9" t="s">
        <v>75</v>
      </c>
    </row>
    <row r="48" spans="1:17" ht="15">
      <c r="A48" s="74"/>
      <c r="B48" s="74"/>
      <c r="C48" s="74"/>
      <c r="D48" s="74"/>
      <c r="E48" s="74"/>
      <c r="F48" s="74"/>
      <c r="Q48" s="9" t="s">
        <v>76</v>
      </c>
    </row>
    <row r="49" spans="1:17" ht="15">
      <c r="A49" s="74"/>
      <c r="B49" s="74"/>
      <c r="C49" s="74"/>
      <c r="D49" s="74"/>
      <c r="E49" s="74"/>
      <c r="F49" s="74"/>
      <c r="Q49" s="9" t="s">
        <v>77</v>
      </c>
    </row>
    <row r="50" spans="1:17" ht="15">
      <c r="A50" s="74"/>
      <c r="B50" s="74"/>
      <c r="C50" s="74"/>
      <c r="D50" s="74"/>
      <c r="E50" s="74"/>
      <c r="F50" s="74"/>
      <c r="Q50" s="9" t="s">
        <v>78</v>
      </c>
    </row>
    <row r="51" spans="1:17" ht="15">
      <c r="A51" s="74"/>
      <c r="B51" s="74"/>
      <c r="C51" s="74"/>
      <c r="D51" s="74"/>
      <c r="E51" s="74"/>
      <c r="F51" s="74"/>
      <c r="Q51" s="9" t="s">
        <v>79</v>
      </c>
    </row>
    <row r="52" spans="1:17" ht="15">
      <c r="A52" s="74"/>
      <c r="B52" s="74"/>
      <c r="C52" s="74"/>
      <c r="D52" s="74"/>
      <c r="E52" s="83"/>
      <c r="F52" s="74"/>
      <c r="Q52" s="9" t="s">
        <v>80</v>
      </c>
    </row>
    <row r="53" ht="15">
      <c r="Q53" s="9" t="s">
        <v>81</v>
      </c>
    </row>
    <row r="54" ht="15">
      <c r="Q54" s="9" t="s">
        <v>82</v>
      </c>
    </row>
    <row r="55" ht="15">
      <c r="Q55" s="9" t="s">
        <v>83</v>
      </c>
    </row>
    <row r="56" ht="15">
      <c r="Q56" s="9" t="s">
        <v>84</v>
      </c>
    </row>
  </sheetData>
  <sheetProtection password="CF8C" sheet="1" objects="1" scenarios="1"/>
  <mergeCells count="19">
    <mergeCell ref="B16:F16"/>
    <mergeCell ref="B18:F18"/>
    <mergeCell ref="A41:B42"/>
    <mergeCell ref="G30:G31"/>
    <mergeCell ref="G36:G37"/>
    <mergeCell ref="A29:E29"/>
    <mergeCell ref="A35:E35"/>
    <mergeCell ref="A28:H28"/>
    <mergeCell ref="A34:H34"/>
    <mergeCell ref="B15:F15"/>
    <mergeCell ref="A2:H2"/>
    <mergeCell ref="A1:H1"/>
    <mergeCell ref="N1:O1"/>
    <mergeCell ref="B8:F8"/>
    <mergeCell ref="B9:F9"/>
    <mergeCell ref="B10:F10"/>
    <mergeCell ref="B12:F12"/>
    <mergeCell ref="B14:F14"/>
    <mergeCell ref="A3:H3"/>
  </mergeCells>
  <dataValidations count="9">
    <dataValidation type="whole" allowBlank="1" showInputMessage="1" showErrorMessage="1" prompt="Please enter the AU count associated with Aid Code 32." errorTitle="Invalid Cell Entries" error="Please enter the whole number.  No cents are allowed on the claim." sqref="J20">
      <formula1>-999999999</formula1>
      <formula2>999999999</formula2>
    </dataValidation>
    <dataValidation type="whole" operator="lessThan" allowBlank="1" showInputMessage="1" showErrorMessage="1" errorTitle="Invalid Cell Entries" error="Please enter the whole number.  No cents are allowed on the claim.&#10;Must enter negative amount for Recoveries of Aid." sqref="K16">
      <formula1>0</formula1>
    </dataValidation>
    <dataValidation type="whole" allowBlank="1" showInputMessage="1" showErrorMessage="1" errorTitle="Invalid Cell Entries" error="Please enter the whole number.  No cents are allowed on the claim." sqref="K14 G13:I13 K21:L21 K18:K19">
      <formula1>1</formula1>
      <formula2>999999999</formula2>
    </dataValidation>
    <dataValidation type="whole" allowBlank="1" showInputMessage="1" showErrorMessage="1" errorTitle="Invalid Cell Entries" error="Please enter the whole number.  No cents are allowed on the claim." sqref="K9:K11 G20:I20 G12:I12 K15">
      <formula1>-999999999</formula1>
      <formula2>999999999</formula2>
    </dataValidation>
    <dataValidation type="whole" allowBlank="1" showInputMessage="1" showErrorMessage="1" errorTitle="Invalid Cell Entries" error="Please enter the whole number.  No cents are allowed on the claim.&#10;Must enter negative amount for the Prior Period Negative Adjustments." sqref="K17">
      <formula1>-999999999</formula1>
      <formula2>0</formula2>
    </dataValidation>
    <dataValidation type="list" allowBlank="1" showInputMessage="1" showErrorMessage="1" prompt="Please select date from drop-down list." sqref="J2">
      <formula1>$R$2:$R$22</formula1>
    </dataValidation>
    <dataValidation type="whole" operator="lessThan" allowBlank="1" showInputMessage="1" showErrorMessage="1" error="Please enter only negative whole numbers.  No cents are allowed on the claim." sqref="G10:I10 G16:I16">
      <formula1>1</formula1>
    </dataValidation>
    <dataValidation type="whole" operator="greaterThan" allowBlank="1" showInputMessage="1" showErrorMessage="1" error="Please enter only positive whole numbers.  No cents are allowed on the claim." sqref="G9:I9 G15:I15">
      <formula1>-1</formula1>
    </dataValidation>
    <dataValidation type="list" allowBlank="1" showInputMessage="1" showErrorMessage="1" prompt="Please select from drop-down list." sqref="I2">
      <formula1>$Q$2:$Q$56</formula1>
    </dataValidation>
  </dataValidations>
  <printOptions horizontalCentered="1"/>
  <pageMargins left="0" right="0" top="1" bottom="0" header="0" footer="0"/>
  <pageSetup blackAndWhite="1" horizontalDpi="600" verticalDpi="600" orientation="landscape" scale="69" r:id="rId1"/>
  <headerFooter alignWithMargins="0">
    <oddHeader>&amp;LSTATE OF CALIFORNIA - HEALTH AND HUMAN SERVICES AGENCY&amp;RCALIFORNIA DEPARTMENT OF SOCIAL SERVICES</oddHeader>
    <oddFooter>&amp;L&amp;8CA 800AEC (11/18)</oddFooter>
  </headerFooter>
  <rowBreaks count="1" manualBreakCount="1">
    <brk id="3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Department of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CW Apparent Eligibility Claim</dc:title>
  <dc:subject/>
  <dc:creator>Financial Services Bureau</dc:creator>
  <cp:keywords/>
  <dc:description/>
  <cp:lastModifiedBy>Osorio, Maria</cp:lastModifiedBy>
  <cp:lastPrinted>2018-11-27T16:29:26Z</cp:lastPrinted>
  <dcterms:created xsi:type="dcterms:W3CDTF">2004-01-13T16:02:29Z</dcterms:created>
  <dcterms:modified xsi:type="dcterms:W3CDTF">2018-12-10T17:30:50Z</dcterms:modified>
  <cp:category/>
  <cp:version/>
  <cp:contentType/>
  <cp:contentStatus/>
</cp:coreProperties>
</file>